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2 INFORMACION PRESUPUESTARIA\"/>
    </mc:Choice>
  </mc:AlternateContent>
  <xr:revisionPtr revIDLastSave="0" documentId="13_ncr:1_{3A28620E-4017-489F-911F-DB1BA5BF6C62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COG" sheetId="6" r:id="rId1"/>
  </sheets>
  <definedNames>
    <definedName name="_xlnm._FilterDatabase" localSheetId="0" hidden="1">COG!$A$4:$A$77</definedName>
    <definedName name="_xlnm.Print_Area" localSheetId="0">COG!$A$1:$G$90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6" l="1"/>
  <c r="E69" i="6"/>
  <c r="C69" i="6"/>
  <c r="B69" i="6"/>
  <c r="F65" i="6"/>
  <c r="E65" i="6"/>
  <c r="C65" i="6"/>
  <c r="B65" i="6"/>
  <c r="F57" i="6"/>
  <c r="E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F5" i="6"/>
  <c r="E5" i="6"/>
  <c r="C5" i="6"/>
  <c r="B5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 s="1"/>
  <c r="D68" i="6"/>
  <c r="G68" i="6" s="1"/>
  <c r="D67" i="6"/>
  <c r="G67" i="6" s="1"/>
  <c r="D66" i="6"/>
  <c r="G66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G57" i="6" s="1"/>
  <c r="D56" i="6"/>
  <c r="G56" i="6" s="1"/>
  <c r="D55" i="6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77" i="6" l="1"/>
  <c r="D57" i="6"/>
  <c r="G14" i="6"/>
  <c r="G13" i="6" s="1"/>
  <c r="B77" i="6"/>
  <c r="D65" i="6"/>
  <c r="D69" i="6"/>
  <c r="D5" i="6"/>
  <c r="G6" i="6"/>
  <c r="G37" i="6"/>
  <c r="G33" i="6" s="1"/>
  <c r="G53" i="6"/>
  <c r="G55" i="6"/>
  <c r="C77" i="6"/>
  <c r="G23" i="6"/>
  <c r="E77" i="6"/>
  <c r="G43" i="6"/>
  <c r="D53" i="6"/>
  <c r="D43" i="6"/>
  <c r="D33" i="6"/>
  <c r="D23" i="6"/>
  <c r="D13" i="6"/>
  <c r="G5" i="6"/>
  <c r="G77" i="6" l="1"/>
  <c r="D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<sst xmlns="http://schemas.openxmlformats.org/spreadsheetml/2006/main" count="85" uniqueCount="85">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</sst>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59713296</v>
      </c>
      <c r="C5" s="4">
        <f t="shared" ref="C5:G5" si="0">SUM(C6:C12)</f>
        <v>0</v>
      </c>
      <c r="D5" s="4">
        <f t="shared" si="0"/>
        <v>59713296</v>
      </c>
      <c r="E5" s="4">
        <f t="shared" si="0"/>
        <v>10359416.52</v>
      </c>
      <c r="F5" s="4">
        <f t="shared" si="0"/>
        <v>9872090.2899999991</v>
      </c>
      <c r="G5" s="4">
        <f t="shared" si="0"/>
        <v>49353879.479999997</v>
      </c>
    </row>
    <row r="6" spans="1:7" x14ac:dyDescent="0.2">
      <c r="A6" s="14" t="s">
        <v>11</v>
      </c>
      <c r="B6" s="5">
        <v>26989820</v>
      </c>
      <c r="C6" s="5">
        <v>0</v>
      </c>
      <c r="D6" s="5">
        <f>+B6+C6</f>
        <v>26989820</v>
      </c>
      <c r="E6" s="5">
        <v>5946978.0300000003</v>
      </c>
      <c r="F6" s="5">
        <v>5946978.0300000003</v>
      </c>
      <c r="G6" s="5">
        <f>+D6-E6</f>
        <v>21042841.969999999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114282.76</v>
      </c>
      <c r="F7" s="5">
        <v>114282.76</v>
      </c>
      <c r="G7" s="5">
        <f t="shared" ref="G7:G12" si="2">+D7-E7</f>
        <v>1715717.24</v>
      </c>
    </row>
    <row r="8" spans="1:7" x14ac:dyDescent="0.2">
      <c r="A8" s="14" t="s">
        <v>13</v>
      </c>
      <c r="B8" s="5">
        <v>6239800</v>
      </c>
      <c r="C8" s="5">
        <v>0</v>
      </c>
      <c r="D8" s="5">
        <f t="shared" si="1"/>
        <v>6239800</v>
      </c>
      <c r="E8" s="5">
        <v>280494.89</v>
      </c>
      <c r="F8" s="5">
        <v>280494.89</v>
      </c>
      <c r="G8" s="5">
        <f t="shared" si="2"/>
        <v>5959305.1100000003</v>
      </c>
    </row>
    <row r="9" spans="1:7" x14ac:dyDescent="0.2">
      <c r="A9" s="14" t="s">
        <v>14</v>
      </c>
      <c r="B9" s="5">
        <v>6320736</v>
      </c>
      <c r="C9" s="5">
        <v>0</v>
      </c>
      <c r="D9" s="5">
        <f t="shared" si="1"/>
        <v>6320736</v>
      </c>
      <c r="E9" s="5">
        <v>1319463.98</v>
      </c>
      <c r="F9" s="5">
        <v>832137.75</v>
      </c>
      <c r="G9" s="5">
        <f t="shared" si="2"/>
        <v>5001272.0199999996</v>
      </c>
    </row>
    <row r="10" spans="1:7" x14ac:dyDescent="0.2">
      <c r="A10" s="14" t="s">
        <v>15</v>
      </c>
      <c r="B10" s="5">
        <v>13832940</v>
      </c>
      <c r="C10" s="5">
        <v>0</v>
      </c>
      <c r="D10" s="5">
        <f t="shared" si="1"/>
        <v>13832940</v>
      </c>
      <c r="E10" s="5">
        <v>2698196.86</v>
      </c>
      <c r="F10" s="5">
        <v>2698196.86</v>
      </c>
      <c r="G10" s="5">
        <f t="shared" si="2"/>
        <v>11134743.140000001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18</v>
      </c>
      <c r="B13" s="5">
        <f>SUM(B14:B22)</f>
        <v>2508874</v>
      </c>
      <c r="C13" s="5">
        <f t="shared" ref="C13:G13" si="3">SUM(C14:C22)</f>
        <v>0</v>
      </c>
      <c r="D13" s="5">
        <f t="shared" si="3"/>
        <v>2508874</v>
      </c>
      <c r="E13" s="5">
        <f t="shared" si="3"/>
        <v>348418.04</v>
      </c>
      <c r="F13" s="5">
        <f t="shared" si="3"/>
        <v>348418.04</v>
      </c>
      <c r="G13" s="5">
        <f t="shared" si="3"/>
        <v>2160455.96</v>
      </c>
    </row>
    <row r="14" spans="1:7" x14ac:dyDescent="0.2">
      <c r="A14" s="14" t="s">
        <v>19</v>
      </c>
      <c r="B14" s="5">
        <v>693000</v>
      </c>
      <c r="C14" s="5">
        <v>0</v>
      </c>
      <c r="D14" s="5">
        <f t="shared" ref="D14:D22" si="4">+B14+C14</f>
        <v>693000</v>
      </c>
      <c r="E14" s="5">
        <v>128741.57</v>
      </c>
      <c r="F14" s="5">
        <v>128741.57</v>
      </c>
      <c r="G14" s="5">
        <f t="shared" ref="G14:G22" si="5">+D14-E14</f>
        <v>564258.42999999993</v>
      </c>
    </row>
    <row r="15" spans="1:7" x14ac:dyDescent="0.2">
      <c r="A15" s="14" t="s">
        <v>20</v>
      </c>
      <c r="B15" s="5">
        <v>56360</v>
      </c>
      <c r="C15" s="5">
        <v>0</v>
      </c>
      <c r="D15" s="5">
        <f t="shared" si="4"/>
        <v>56360</v>
      </c>
      <c r="E15" s="5">
        <v>540.01</v>
      </c>
      <c r="F15" s="5">
        <v>540.01</v>
      </c>
      <c r="G15" s="5">
        <f t="shared" si="5"/>
        <v>55819.99</v>
      </c>
    </row>
    <row r="16" spans="1:7" x14ac:dyDescent="0.2">
      <c r="A16" s="14" t="s">
        <v>21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22</v>
      </c>
      <c r="B17" s="5">
        <v>108860</v>
      </c>
      <c r="C17" s="5">
        <v>0</v>
      </c>
      <c r="D17" s="5">
        <f t="shared" si="4"/>
        <v>108860</v>
      </c>
      <c r="E17" s="5">
        <v>7826.8</v>
      </c>
      <c r="F17" s="5">
        <v>7826.8</v>
      </c>
      <c r="G17" s="5">
        <f t="shared" si="5"/>
        <v>101033.2</v>
      </c>
    </row>
    <row r="18" spans="1:7" x14ac:dyDescent="0.2">
      <c r="A18" s="14" t="s">
        <v>23</v>
      </c>
      <c r="B18" s="5">
        <v>82660</v>
      </c>
      <c r="C18" s="5">
        <v>0</v>
      </c>
      <c r="D18" s="5">
        <f t="shared" si="4"/>
        <v>82660</v>
      </c>
      <c r="E18" s="5">
        <v>2606</v>
      </c>
      <c r="F18" s="5">
        <v>2606</v>
      </c>
      <c r="G18" s="5">
        <f t="shared" si="5"/>
        <v>80054</v>
      </c>
    </row>
    <row r="19" spans="1:7" x14ac:dyDescent="0.2">
      <c r="A19" s="14" t="s">
        <v>24</v>
      </c>
      <c r="B19" s="5">
        <v>1260000</v>
      </c>
      <c r="C19" s="5">
        <v>0</v>
      </c>
      <c r="D19" s="5">
        <f t="shared" si="4"/>
        <v>1260000</v>
      </c>
      <c r="E19" s="5">
        <v>133932.99</v>
      </c>
      <c r="F19" s="5">
        <v>133932.99</v>
      </c>
      <c r="G19" s="5">
        <f t="shared" si="5"/>
        <v>1126067.01</v>
      </c>
    </row>
    <row r="20" spans="1:7" x14ac:dyDescent="0.2">
      <c r="A20" s="14" t="s">
        <v>25</v>
      </c>
      <c r="B20" s="5">
        <v>80830</v>
      </c>
      <c r="C20" s="5">
        <v>0</v>
      </c>
      <c r="D20" s="5">
        <f t="shared" si="4"/>
        <v>80830</v>
      </c>
      <c r="E20" s="5">
        <v>9992</v>
      </c>
      <c r="F20" s="5">
        <v>9992</v>
      </c>
      <c r="G20" s="5">
        <f t="shared" si="5"/>
        <v>70838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27</v>
      </c>
      <c r="B22" s="5">
        <v>227164</v>
      </c>
      <c r="C22" s="5">
        <v>0</v>
      </c>
      <c r="D22" s="5">
        <f t="shared" si="4"/>
        <v>227164</v>
      </c>
      <c r="E22" s="5">
        <v>64778.67</v>
      </c>
      <c r="F22" s="5">
        <v>64778.67</v>
      </c>
      <c r="G22" s="5">
        <f t="shared" si="5"/>
        <v>162385.33000000002</v>
      </c>
    </row>
    <row r="23" spans="1:7" x14ac:dyDescent="0.2">
      <c r="A23" s="17" t="s">
        <v>28</v>
      </c>
      <c r="B23" s="5">
        <f>SUM(B24:B32)</f>
        <v>16325723</v>
      </c>
      <c r="C23" s="5">
        <f t="shared" ref="C23:G23" si="6">SUM(C24:C32)</f>
        <v>0</v>
      </c>
      <c r="D23" s="5">
        <f t="shared" si="6"/>
        <v>16325723</v>
      </c>
      <c r="E23" s="5">
        <f t="shared" si="6"/>
        <v>1992566.1600000001</v>
      </c>
      <c r="F23" s="5">
        <f t="shared" si="6"/>
        <v>1917657.4600000002</v>
      </c>
      <c r="G23" s="5">
        <f t="shared" si="6"/>
        <v>14333156.839999998</v>
      </c>
    </row>
    <row r="24" spans="1:7" x14ac:dyDescent="0.2">
      <c r="A24" s="14" t="s">
        <v>29</v>
      </c>
      <c r="B24" s="5">
        <v>1040050</v>
      </c>
      <c r="C24" s="5">
        <v>0</v>
      </c>
      <c r="D24" s="5">
        <f t="shared" ref="D24:D32" si="7">+B24+C24</f>
        <v>1040050</v>
      </c>
      <c r="E24" s="5">
        <v>138250.64000000001</v>
      </c>
      <c r="F24" s="5">
        <v>138250.64000000001</v>
      </c>
      <c r="G24" s="5">
        <f t="shared" ref="G24:G32" si="8">+D24-E24</f>
        <v>901799.36</v>
      </c>
    </row>
    <row r="25" spans="1:7" x14ac:dyDescent="0.2">
      <c r="A25" s="14" t="s">
        <v>30</v>
      </c>
      <c r="B25" s="5">
        <v>608720</v>
      </c>
      <c r="C25" s="5">
        <v>0</v>
      </c>
      <c r="D25" s="5">
        <f t="shared" si="7"/>
        <v>608720</v>
      </c>
      <c r="E25" s="5">
        <v>17275</v>
      </c>
      <c r="F25" s="5">
        <v>17275</v>
      </c>
      <c r="G25" s="5">
        <f t="shared" si="8"/>
        <v>591445</v>
      </c>
    </row>
    <row r="26" spans="1:7" x14ac:dyDescent="0.2">
      <c r="A26" s="14" t="s">
        <v>31</v>
      </c>
      <c r="B26" s="5">
        <v>5958960</v>
      </c>
      <c r="C26" s="5">
        <v>0</v>
      </c>
      <c r="D26" s="5">
        <f t="shared" si="7"/>
        <v>5958960</v>
      </c>
      <c r="E26" s="5">
        <v>515246.75</v>
      </c>
      <c r="F26" s="5">
        <v>515246.75</v>
      </c>
      <c r="G26" s="5">
        <f t="shared" si="8"/>
        <v>5443713.25</v>
      </c>
    </row>
    <row r="27" spans="1:7" x14ac:dyDescent="0.2">
      <c r="A27" s="14" t="s">
        <v>32</v>
      </c>
      <c r="B27" s="5">
        <v>3740250</v>
      </c>
      <c r="C27" s="5">
        <v>0</v>
      </c>
      <c r="D27" s="5">
        <f t="shared" si="7"/>
        <v>3740250</v>
      </c>
      <c r="E27" s="5">
        <v>683538.75</v>
      </c>
      <c r="F27" s="5">
        <v>683538.75</v>
      </c>
      <c r="G27" s="5">
        <f t="shared" si="8"/>
        <v>3056711.25</v>
      </c>
    </row>
    <row r="28" spans="1:7" x14ac:dyDescent="0.2">
      <c r="A28" s="14" t="s">
        <v>33</v>
      </c>
      <c r="B28" s="5">
        <v>1913080</v>
      </c>
      <c r="C28" s="5">
        <v>0</v>
      </c>
      <c r="D28" s="5">
        <f t="shared" si="7"/>
        <v>1913080</v>
      </c>
      <c r="E28" s="5">
        <v>302715.07</v>
      </c>
      <c r="F28" s="5">
        <v>302715.07</v>
      </c>
      <c r="G28" s="5">
        <f t="shared" si="8"/>
        <v>1610364.93</v>
      </c>
    </row>
    <row r="29" spans="1:7" x14ac:dyDescent="0.2">
      <c r="A29" s="14" t="s">
        <v>34</v>
      </c>
      <c r="B29" s="5">
        <v>922500</v>
      </c>
      <c r="C29" s="5">
        <v>0</v>
      </c>
      <c r="D29" s="5">
        <f t="shared" si="7"/>
        <v>922500</v>
      </c>
      <c r="E29" s="5">
        <v>68379.97</v>
      </c>
      <c r="F29" s="5">
        <v>68379.97</v>
      </c>
      <c r="G29" s="5">
        <f t="shared" si="8"/>
        <v>854120.03</v>
      </c>
    </row>
    <row r="30" spans="1:7" x14ac:dyDescent="0.2">
      <c r="A30" s="14" t="s">
        <v>35</v>
      </c>
      <c r="B30" s="5">
        <v>336600</v>
      </c>
      <c r="C30" s="5">
        <v>0</v>
      </c>
      <c r="D30" s="5">
        <f t="shared" si="7"/>
        <v>336600</v>
      </c>
      <c r="E30" s="5">
        <v>21600.06</v>
      </c>
      <c r="F30" s="5">
        <v>21600.06</v>
      </c>
      <c r="G30" s="5">
        <f t="shared" si="8"/>
        <v>314999.94</v>
      </c>
    </row>
    <row r="31" spans="1:7" x14ac:dyDescent="0.2">
      <c r="A31" s="14" t="s">
        <v>36</v>
      </c>
      <c r="B31" s="5">
        <v>429800</v>
      </c>
      <c r="C31" s="5">
        <v>0</v>
      </c>
      <c r="D31" s="5">
        <f t="shared" si="7"/>
        <v>429800</v>
      </c>
      <c r="E31" s="5">
        <v>10030.74</v>
      </c>
      <c r="F31" s="5">
        <v>10030.74</v>
      </c>
      <c r="G31" s="5">
        <f t="shared" si="8"/>
        <v>419769.26</v>
      </c>
    </row>
    <row r="32" spans="1:7" x14ac:dyDescent="0.2">
      <c r="A32" s="14" t="s">
        <v>37</v>
      </c>
      <c r="B32" s="5">
        <v>1375763</v>
      </c>
      <c r="C32" s="5">
        <v>0</v>
      </c>
      <c r="D32" s="5">
        <f t="shared" si="7"/>
        <v>1375763</v>
      </c>
      <c r="E32" s="5">
        <v>235529.18</v>
      </c>
      <c r="F32" s="5">
        <v>160620.48000000001</v>
      </c>
      <c r="G32" s="5">
        <f t="shared" si="8"/>
        <v>1140233.82</v>
      </c>
    </row>
    <row r="33" spans="1:7" x14ac:dyDescent="0.2">
      <c r="A33" s="17" t="s">
        <v>38</v>
      </c>
      <c r="B33" s="5">
        <f>SUM(B34:B42)</f>
        <v>150000</v>
      </c>
      <c r="C33" s="5">
        <f t="shared" ref="C33:G33" si="9">SUM(C34:C42)</f>
        <v>0</v>
      </c>
      <c r="D33" s="5">
        <f t="shared" si="9"/>
        <v>150000</v>
      </c>
      <c r="E33" s="5">
        <f t="shared" si="9"/>
        <v>0</v>
      </c>
      <c r="F33" s="5">
        <f t="shared" si="9"/>
        <v>0</v>
      </c>
      <c r="G33" s="5">
        <f t="shared" si="9"/>
        <v>150000</v>
      </c>
    </row>
    <row r="34" spans="1:7" x14ac:dyDescent="0.2">
      <c r="A34" s="14" t="s">
        <v>39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40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41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42</v>
      </c>
      <c r="B37" s="5">
        <v>150000</v>
      </c>
      <c r="C37" s="5">
        <v>0</v>
      </c>
      <c r="D37" s="5">
        <f t="shared" si="10"/>
        <v>150000</v>
      </c>
      <c r="E37" s="5">
        <v>0</v>
      </c>
      <c r="F37" s="5">
        <v>0</v>
      </c>
      <c r="G37" s="5">
        <f t="shared" si="11"/>
        <v>150000</v>
      </c>
    </row>
    <row r="38" spans="1:7" x14ac:dyDescent="0.2">
      <c r="A38" s="14" t="s">
        <v>43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44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45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46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47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48</v>
      </c>
      <c r="B43" s="5">
        <f>SUM(B44:B52)</f>
        <v>12735150</v>
      </c>
      <c r="C43" s="5">
        <f t="shared" ref="C43:G43" si="12">SUM(C44:C52)</f>
        <v>0</v>
      </c>
      <c r="D43" s="5">
        <f t="shared" si="12"/>
        <v>12735150</v>
      </c>
      <c r="E43" s="5">
        <f t="shared" si="12"/>
        <v>861704.49</v>
      </c>
      <c r="F43" s="5">
        <f t="shared" si="12"/>
        <v>861704.49</v>
      </c>
      <c r="G43" s="5">
        <f t="shared" si="12"/>
        <v>11873445.51</v>
      </c>
    </row>
    <row r="44" spans="1:7" x14ac:dyDescent="0.2">
      <c r="A44" s="14" t="s">
        <v>49</v>
      </c>
      <c r="B44" s="5">
        <v>1039500</v>
      </c>
      <c r="C44" s="5">
        <v>-268000</v>
      </c>
      <c r="D44" s="5">
        <f t="shared" ref="D44:D52" si="13">+B44+C44</f>
        <v>771500</v>
      </c>
      <c r="E44" s="5">
        <v>20550.560000000001</v>
      </c>
      <c r="F44" s="5">
        <v>20550.560000000001</v>
      </c>
      <c r="G44" s="5">
        <f t="shared" ref="G44:G52" si="14">+D44-E44</f>
        <v>750949.44</v>
      </c>
    </row>
    <row r="45" spans="1:7" x14ac:dyDescent="0.2">
      <c r="A45" s="14" t="s">
        <v>50</v>
      </c>
      <c r="B45" s="5">
        <v>53000</v>
      </c>
      <c r="C45" s="5">
        <v>0</v>
      </c>
      <c r="D45" s="5">
        <f t="shared" si="13"/>
        <v>53000</v>
      </c>
      <c r="E45" s="5">
        <v>25995.599999999999</v>
      </c>
      <c r="F45" s="5">
        <v>25995.599999999999</v>
      </c>
      <c r="G45" s="5">
        <f t="shared" si="14"/>
        <v>27004.400000000001</v>
      </c>
    </row>
    <row r="46" spans="1:7" x14ac:dyDescent="0.2">
      <c r="A46" s="14" t="s">
        <v>51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52</v>
      </c>
      <c r="B47" s="5">
        <v>1135000</v>
      </c>
      <c r="C47" s="5">
        <v>0</v>
      </c>
      <c r="D47" s="5">
        <f t="shared" si="13"/>
        <v>1135000</v>
      </c>
      <c r="E47" s="5">
        <v>561800</v>
      </c>
      <c r="F47" s="5">
        <v>561800</v>
      </c>
      <c r="G47" s="5">
        <f t="shared" si="14"/>
        <v>573200</v>
      </c>
    </row>
    <row r="48" spans="1:7" x14ac:dyDescent="0.2">
      <c r="A48" s="14" t="s">
        <v>53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54</v>
      </c>
      <c r="B49" s="5">
        <v>155100</v>
      </c>
      <c r="C49" s="5">
        <v>0</v>
      </c>
      <c r="D49" s="5">
        <f t="shared" si="13"/>
        <v>155100</v>
      </c>
      <c r="E49" s="5">
        <v>7242.58</v>
      </c>
      <c r="F49" s="5">
        <v>7242.58</v>
      </c>
      <c r="G49" s="5">
        <f t="shared" si="14"/>
        <v>147857.42000000001</v>
      </c>
    </row>
    <row r="50" spans="1:7" x14ac:dyDescent="0.2">
      <c r="A50" s="14" t="s">
        <v>55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56</v>
      </c>
      <c r="B51" s="5">
        <v>10000000</v>
      </c>
      <c r="C51" s="5">
        <v>-497000</v>
      </c>
      <c r="D51" s="5">
        <f t="shared" si="13"/>
        <v>9503000</v>
      </c>
      <c r="E51" s="5">
        <v>0</v>
      </c>
      <c r="F51" s="5">
        <v>0</v>
      </c>
      <c r="G51" s="5">
        <f t="shared" si="14"/>
        <v>9503000</v>
      </c>
    </row>
    <row r="52" spans="1:7" x14ac:dyDescent="0.2">
      <c r="A52" s="14" t="s">
        <v>57</v>
      </c>
      <c r="B52" s="5">
        <v>352550</v>
      </c>
      <c r="C52" s="5">
        <v>765000</v>
      </c>
      <c r="D52" s="5">
        <f t="shared" si="13"/>
        <v>1117550</v>
      </c>
      <c r="E52" s="5">
        <v>246115.75</v>
      </c>
      <c r="F52" s="5">
        <v>246115.75</v>
      </c>
      <c r="G52" s="5">
        <f t="shared" si="14"/>
        <v>871434.25</v>
      </c>
    </row>
    <row r="53" spans="1:7" x14ac:dyDescent="0.2">
      <c r="A53" s="17" t="s">
        <v>58</v>
      </c>
      <c r="B53" s="5">
        <f>SUM(B54:B56)</f>
        <v>55038838</v>
      </c>
      <c r="C53" s="5">
        <f t="shared" ref="C53:G53" si="15">SUM(C54:C56)</f>
        <v>0</v>
      </c>
      <c r="D53" s="5">
        <f t="shared" si="15"/>
        <v>55038838</v>
      </c>
      <c r="E53" s="5">
        <f t="shared" si="15"/>
        <v>328828.01</v>
      </c>
      <c r="F53" s="5">
        <f t="shared" si="15"/>
        <v>328828.01</v>
      </c>
      <c r="G53" s="5">
        <f t="shared" si="15"/>
        <v>54710009.990000002</v>
      </c>
    </row>
    <row r="54" spans="1:7" x14ac:dyDescent="0.2">
      <c r="A54" s="14" t="s">
        <v>59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60</v>
      </c>
      <c r="B55" s="5">
        <v>55038838</v>
      </c>
      <c r="C55" s="5">
        <v>0</v>
      </c>
      <c r="D55" s="5">
        <f t="shared" si="16"/>
        <v>55038838</v>
      </c>
      <c r="E55" s="5">
        <v>328828.01</v>
      </c>
      <c r="F55" s="5">
        <v>328828.01</v>
      </c>
      <c r="G55" s="5">
        <f t="shared" si="17"/>
        <v>54710009.990000002</v>
      </c>
    </row>
    <row r="56" spans="1:7" x14ac:dyDescent="0.2">
      <c r="A56" s="14" t="s">
        <v>61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62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63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64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65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66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67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68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69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70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71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76" si="23">+D66-E66</f>
        <v>0</v>
      </c>
    </row>
    <row r="67" spans="1:7" x14ac:dyDescent="0.2">
      <c r="A67" s="14" t="s">
        <v>72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73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74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75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si="23"/>
        <v>0</v>
      </c>
    </row>
    <row r="71" spans="1:7" x14ac:dyDescent="0.2">
      <c r="A71" s="14" t="s">
        <v>76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3"/>
        <v>0</v>
      </c>
    </row>
    <row r="72" spans="1:7" x14ac:dyDescent="0.2">
      <c r="A72" s="14" t="s">
        <v>77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3"/>
        <v>0</v>
      </c>
    </row>
    <row r="73" spans="1:7" x14ac:dyDescent="0.2">
      <c r="A73" s="14" t="s">
        <v>78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3"/>
        <v>0</v>
      </c>
    </row>
    <row r="74" spans="1:7" x14ac:dyDescent="0.2">
      <c r="A74" s="14" t="s">
        <v>79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3"/>
        <v>0</v>
      </c>
    </row>
    <row r="75" spans="1:7" x14ac:dyDescent="0.2">
      <c r="A75" s="14" t="s">
        <v>80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3"/>
        <v>0</v>
      </c>
    </row>
    <row r="76" spans="1:7" x14ac:dyDescent="0.2">
      <c r="A76" s="15" t="s">
        <v>81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3"/>
        <v>0</v>
      </c>
    </row>
    <row r="77" spans="1:7" x14ac:dyDescent="0.2">
      <c r="A77" s="16" t="s">
        <v>82</v>
      </c>
      <c r="B77" s="7">
        <f>+B5+B13+B23+B33+B43+B53+B57+B65+B69</f>
        <v>146471881</v>
      </c>
      <c r="C77" s="7">
        <f t="shared" ref="C77:G77" si="26">+C5+C13+C23+C33+C43+C53+C57+C65+C69</f>
        <v>0</v>
      </c>
      <c r="D77" s="7">
        <f t="shared" si="26"/>
        <v>146471881</v>
      </c>
      <c r="E77" s="7">
        <f t="shared" si="26"/>
        <v>13890933.219999999</v>
      </c>
      <c r="F77" s="7">
        <f t="shared" si="26"/>
        <v>13328698.289999999</v>
      </c>
      <c r="G77" s="7">
        <f t="shared" si="26"/>
        <v>132580947.78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2022-04-21T16:08:21Z</cp:lastPrinted>
  <dcterms:created xsi:type="dcterms:W3CDTF">2014-02-10T03:37:14Z</dcterms:created>
  <dcterms:modified xsi:type="dcterms:W3CDTF">2022-10-20T01:12:49Z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